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A7E93ECAEBA00A/Desktop/Year End/New folder/"/>
    </mc:Choice>
  </mc:AlternateContent>
  <xr:revisionPtr revIDLastSave="137" documentId="14_{3560FE78-0782-4E35-8528-97CCBAB04883}" xr6:coauthVersionLast="47" xr6:coauthVersionMax="47" xr10:uidLastSave="{BB192D1C-BB24-4397-831B-5AC6CE682741}"/>
  <bookViews>
    <workbookView xWindow="-108" yWindow="-108" windowWidth="23256" windowHeight="12456" xr2:uid="{C8539E14-F1CB-4873-85AB-406A3A6D3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3" i="1" s="1"/>
  <c r="G19" i="1" l="1"/>
  <c r="G20" i="1"/>
  <c r="G2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  <c r="D22" i="1"/>
  <c r="B34" i="1"/>
  <c r="E22" i="1"/>
  <c r="C22" i="1"/>
  <c r="B22" i="1"/>
  <c r="G22" i="1" l="1"/>
  <c r="G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Christine Southern</author>
  </authors>
  <commentList>
    <comment ref="A12" authorId="0" shapeId="0" xr:uid="{05840D21-E7B4-4445-8313-5D362406E124}">
      <text>
        <r>
          <rPr>
            <b/>
            <sz val="9"/>
            <color indexed="81"/>
            <rFont val="Tahoma"/>
            <family val="2"/>
          </rPr>
          <t>Christine Southern:</t>
        </r>
        <r>
          <rPr>
            <sz val="9"/>
            <color indexed="81"/>
            <rFont val="Tahoma"/>
            <family val="2"/>
          </rPr>
          <t xml:space="preserve">
Tranferred to village improvements Sept 24 </t>
        </r>
      </text>
    </comment>
    <comment ref="A20" authorId="0" shapeId="0" xr:uid="{3449461A-1FC3-4A50-941D-88209ECABCE7}">
      <text>
        <r>
          <rPr>
            <b/>
            <sz val="9"/>
            <color indexed="81"/>
            <rFont val="Tahoma"/>
            <family val="2"/>
          </rPr>
          <t>Christine Southern:</t>
        </r>
        <r>
          <rPr>
            <sz val="9"/>
            <color indexed="81"/>
            <rFont val="Tahoma"/>
            <family val="2"/>
          </rPr>
          <t xml:space="preserve">
£1000 Transferred to Villiage improvements September 24</t>
        </r>
      </text>
    </comment>
  </commentList>
</comments>
</file>

<file path=xl/sharedStrings.xml><?xml version="1.0" encoding="utf-8"?>
<sst xmlns="http://schemas.openxmlformats.org/spreadsheetml/2006/main" count="42" uniqueCount="42">
  <si>
    <t xml:space="preserve">Current Spend  </t>
  </si>
  <si>
    <t>VAT</t>
  </si>
  <si>
    <t xml:space="preserve">Current Balance </t>
  </si>
  <si>
    <t>PRECEPT</t>
  </si>
  <si>
    <t xml:space="preserve">Course Training Fees &amp; CILCA Qualifications &amp; First Aid </t>
  </si>
  <si>
    <t>Clerk's Salary &amp; HMRI Contributions (if req)</t>
  </si>
  <si>
    <t>Inc Working from Home payment 22/23 + 23/24  (£624.00) &amp; Proposed NJC Pay Award 24/25  (659.00)</t>
  </si>
  <si>
    <t>Employers NI Contributions</t>
  </si>
  <si>
    <t>Insurance</t>
  </si>
  <si>
    <t>Office Expenses</t>
  </si>
  <si>
    <t>Hire of Youth Club</t>
  </si>
  <si>
    <t>Payroll Services</t>
  </si>
  <si>
    <t>Annual Audit</t>
  </si>
  <si>
    <t xml:space="preserve">Air Monitoring </t>
  </si>
  <si>
    <t>Section 137 Payment</t>
  </si>
  <si>
    <t>Donation to outside bodies</t>
  </si>
  <si>
    <t>Membership of Outside Bodies</t>
  </si>
  <si>
    <t>Legal/Planning Consultancy Fees</t>
  </si>
  <si>
    <t>Village Improvement Contributions</t>
  </si>
  <si>
    <t>Website Support</t>
  </si>
  <si>
    <t>Parish Council Elections 2024</t>
  </si>
  <si>
    <t xml:space="preserve">Christmas Celebrations </t>
  </si>
  <si>
    <t xml:space="preserve">Total </t>
  </si>
  <si>
    <t>a</t>
  </si>
  <si>
    <t xml:space="preserve">Balance </t>
  </si>
  <si>
    <t>Allocated 2025/26</t>
  </si>
  <si>
    <t>HALEBANK PARISH COUNCIL  2025/26</t>
  </si>
  <si>
    <t>Int (Apr - July )</t>
  </si>
  <si>
    <t>Income 25/26</t>
  </si>
  <si>
    <t>B/F 24/25</t>
  </si>
  <si>
    <t>Precept 25/26</t>
  </si>
  <si>
    <t>Bank Interest  (April - July 25)</t>
  </si>
  <si>
    <t xml:space="preserve">General Reserves </t>
  </si>
  <si>
    <t xml:space="preserve">Reserve </t>
  </si>
  <si>
    <t>VAT Claim</t>
  </si>
  <si>
    <t xml:space="preserve">Bank </t>
  </si>
  <si>
    <t>Business Reserves</t>
  </si>
  <si>
    <t>Current Account</t>
  </si>
  <si>
    <t>Uncashed Cheques</t>
  </si>
  <si>
    <t>Total 4/8/25</t>
  </si>
  <si>
    <t xml:space="preserve">BUDGET UPDATE   04 AUGUST 2025  </t>
  </si>
  <si>
    <t xml:space="preserve">VAT Claim 24/25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</si>
</sst>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.5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43" fontId="3" fillId="0" borderId="3" xfId="0" applyNumberFormat="1" applyFont="1" applyBorder="1" applyAlignment="1">
      <alignment horizontal="center"/>
    </xf>
    <xf numFmtId="43" fontId="3" fillId="0" borderId="1" xfId="0" applyNumberFormat="1" applyFont="1" applyBorder="1"/>
    <xf numFmtId="4" fontId="0" fillId="0" borderId="1" xfId="0" applyNumberFormat="1" applyBorder="1"/>
    <xf numFmtId="0" fontId="4" fillId="0" borderId="1" xfId="0" applyFont="1" applyBorder="1"/>
    <xf numFmtId="43" fontId="4" fillId="0" borderId="1" xfId="0" applyNumberFormat="1" applyFont="1" applyBorder="1"/>
    <xf numFmtId="43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4" fontId="0" fillId="2" borderId="1" xfId="0" applyNumberFormat="1" applyFill="1" applyBorder="1"/>
    <xf numFmtId="0" fontId="5" fillId="0" borderId="1" xfId="0" applyFont="1" applyBorder="1" applyAlignment="1">
      <alignment horizontal="center"/>
    </xf>
    <xf numFmtId="43" fontId="0" fillId="0" borderId="1" xfId="0" applyNumberFormat="1" applyBorder="1" applyAlignment="1">
      <alignment horizontal="right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0" xfId="0" applyFont="1" applyAlignment="1">
      <alignment horizontal="center"/>
    </xf>
    <xf numFmtId="3" fontId="1" fillId="0" borderId="1" xfId="0" applyNumberFormat="1" applyFont="1" applyBorder="1"/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0" xfId="0" applyNumberFormat="1" applyFont="1"/>
    <xf numFmtId="4" fontId="0" fillId="2" borderId="1" xfId="0" applyNumberForma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0" fontId="6" fillId="0" borderId="1" xfId="0" applyFont="1" applyBorder="1"/>
    <xf numFmtId="4" fontId="0" fillId="0" borderId="0" xfId="0" applyNumberFormat="1"/>
    <xf numFmtId="43" fontId="2" fillId="3" borderId="1" xfId="0" applyNumberFormat="1" applyFont="1" applyFill="1" applyBorder="1"/>
    <xf numFmtId="4" fontId="2" fillId="3" borderId="1" xfId="0" applyNumberFormat="1" applyFont="1" applyFill="1" applyBorder="1"/>
    <xf numFmtId="4" fontId="1" fillId="3" borderId="1" xfId="0" applyNumberFormat="1" applyFont="1" applyFill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8F4C-79D4-403E-96A2-FB2366EDE1C9}">
  <sheetPr>
    <pageSetUpPr fitToPage="1"/>
  </sheetPr>
  <dimension ref="A1:H34"/>
  <sheetViews>
    <sheetView tabSelected="1" workbookViewId="0">
      <selection activeCell="G17" sqref="G17"/>
    </sheetView>
  </sheetViews>
  <sheetFormatPr defaultRowHeight="14.4" x14ac:dyDescent="0.3"/>
  <cols>
    <col min="1" max="1" width="45.21875" customWidth="1"/>
    <col min="2" max="2" width="17.88671875" customWidth="1"/>
    <col min="3" max="3" width="11.88671875" customWidth="1"/>
    <col min="4" max="4" width="15" customWidth="1"/>
    <col min="5" max="5" width="17.6640625" hidden="1" customWidth="1"/>
    <col min="6" max="6" width="18.33203125" customWidth="1"/>
    <col min="7" max="7" width="17.21875" customWidth="1"/>
    <col min="8" max="8" width="72.5546875" hidden="1" customWidth="1"/>
  </cols>
  <sheetData>
    <row r="1" spans="1:8" x14ac:dyDescent="0.3">
      <c r="A1" s="37" t="s">
        <v>40</v>
      </c>
      <c r="B1" s="37"/>
      <c r="C1" s="37"/>
      <c r="D1" s="37"/>
      <c r="E1" s="37"/>
      <c r="F1" s="37"/>
      <c r="G1" s="37"/>
    </row>
    <row r="2" spans="1:8" x14ac:dyDescent="0.3">
      <c r="A2" s="1" t="s">
        <v>26</v>
      </c>
      <c r="B2" s="1" t="s">
        <v>25</v>
      </c>
      <c r="C2" s="2" t="s">
        <v>33</v>
      </c>
      <c r="D2" s="2" t="s">
        <v>0</v>
      </c>
      <c r="E2" s="2" t="s">
        <v>1</v>
      </c>
      <c r="F2" s="2"/>
      <c r="G2" s="2" t="s">
        <v>2</v>
      </c>
      <c r="H2" s="2"/>
    </row>
    <row r="3" spans="1:8" x14ac:dyDescent="0.3">
      <c r="A3" s="3" t="s">
        <v>3</v>
      </c>
      <c r="B3" s="4">
        <v>40960</v>
      </c>
      <c r="C3" s="5"/>
      <c r="D3" s="5"/>
      <c r="E3" s="5"/>
      <c r="F3" s="5"/>
      <c r="G3" s="5"/>
      <c r="H3" s="5"/>
    </row>
    <row r="4" spans="1:8" x14ac:dyDescent="0.3">
      <c r="A4" s="6" t="s">
        <v>4</v>
      </c>
      <c r="B4" s="7">
        <v>600</v>
      </c>
      <c r="C4" s="5"/>
      <c r="D4" s="9"/>
      <c r="E4" s="5"/>
      <c r="F4" s="5"/>
      <c r="G4" s="9">
        <f>SUM(B4-D4)</f>
        <v>600</v>
      </c>
      <c r="H4" s="5"/>
    </row>
    <row r="5" spans="1:8" x14ac:dyDescent="0.3">
      <c r="A5" s="6" t="s">
        <v>5</v>
      </c>
      <c r="B5" s="7">
        <v>17919</v>
      </c>
      <c r="C5" s="5"/>
      <c r="D5" s="13">
        <v>6900.7</v>
      </c>
      <c r="E5" s="5"/>
      <c r="F5" s="5"/>
      <c r="G5" s="9">
        <f t="shared" ref="G5:G21" si="0">SUM(B5-D5)</f>
        <v>11018.3</v>
      </c>
      <c r="H5" s="27" t="s">
        <v>6</v>
      </c>
    </row>
    <row r="6" spans="1:8" x14ac:dyDescent="0.3">
      <c r="A6" s="6" t="s">
        <v>7</v>
      </c>
      <c r="B6" s="8">
        <v>1728</v>
      </c>
      <c r="C6" s="5"/>
      <c r="D6" s="9">
        <v>702.75</v>
      </c>
      <c r="E6" s="9"/>
      <c r="F6" s="9"/>
      <c r="G6" s="9">
        <f t="shared" si="0"/>
        <v>1025.25</v>
      </c>
      <c r="H6" s="5"/>
    </row>
    <row r="7" spans="1:8" x14ac:dyDescent="0.3">
      <c r="A7" s="6" t="s">
        <v>8</v>
      </c>
      <c r="B7" s="8">
        <v>850</v>
      </c>
      <c r="C7" s="5"/>
      <c r="D7" s="9"/>
      <c r="E7" s="5"/>
      <c r="F7" s="5"/>
      <c r="G7" s="9">
        <f t="shared" si="0"/>
        <v>850</v>
      </c>
      <c r="H7" s="5"/>
    </row>
    <row r="8" spans="1:8" x14ac:dyDescent="0.3">
      <c r="A8" s="6" t="s">
        <v>9</v>
      </c>
      <c r="B8" s="8">
        <v>1250</v>
      </c>
      <c r="C8" s="5"/>
      <c r="D8" s="9">
        <v>1325.63</v>
      </c>
      <c r="E8" s="5">
        <v>69.12</v>
      </c>
      <c r="F8" s="5"/>
      <c r="G8" s="9">
        <f t="shared" si="0"/>
        <v>-75.630000000000109</v>
      </c>
      <c r="H8" s="5"/>
    </row>
    <row r="9" spans="1:8" x14ac:dyDescent="0.3">
      <c r="A9" s="6" t="s">
        <v>10</v>
      </c>
      <c r="B9" s="8">
        <v>250</v>
      </c>
      <c r="C9" s="5"/>
      <c r="D9" s="9"/>
      <c r="E9" s="5"/>
      <c r="F9" s="5"/>
      <c r="G9" s="9">
        <f t="shared" si="0"/>
        <v>250</v>
      </c>
      <c r="H9" s="5"/>
    </row>
    <row r="10" spans="1:8" x14ac:dyDescent="0.3">
      <c r="A10" s="6" t="s">
        <v>11</v>
      </c>
      <c r="B10" s="8">
        <v>200</v>
      </c>
      <c r="C10" s="5"/>
      <c r="D10" s="9">
        <v>37.35</v>
      </c>
      <c r="E10" s="5"/>
      <c r="F10" s="5"/>
      <c r="G10" s="9">
        <f t="shared" si="0"/>
        <v>162.65</v>
      </c>
      <c r="H10" s="5"/>
    </row>
    <row r="11" spans="1:8" x14ac:dyDescent="0.3">
      <c r="A11" s="6" t="s">
        <v>12</v>
      </c>
      <c r="B11" s="8">
        <v>535</v>
      </c>
      <c r="C11" s="5"/>
      <c r="D11" s="9">
        <v>250</v>
      </c>
      <c r="E11" s="5"/>
      <c r="F11" s="5"/>
      <c r="G11" s="9">
        <f t="shared" si="0"/>
        <v>285</v>
      </c>
      <c r="H11" s="5"/>
    </row>
    <row r="12" spans="1:8" x14ac:dyDescent="0.3">
      <c r="A12" s="10" t="s">
        <v>13</v>
      </c>
      <c r="B12" s="11">
        <v>0</v>
      </c>
      <c r="C12" s="5"/>
      <c r="D12" s="9"/>
      <c r="E12" s="5"/>
      <c r="F12" s="5"/>
      <c r="G12" s="9">
        <f t="shared" si="0"/>
        <v>0</v>
      </c>
      <c r="H12" s="5" t="s">
        <v>23</v>
      </c>
    </row>
    <row r="13" spans="1:8" x14ac:dyDescent="0.3">
      <c r="A13" s="10" t="s">
        <v>14</v>
      </c>
      <c r="B13" s="11">
        <v>500</v>
      </c>
      <c r="C13" s="5"/>
      <c r="D13" s="9"/>
      <c r="E13" s="9"/>
      <c r="F13" s="5"/>
      <c r="G13" s="9">
        <f t="shared" si="0"/>
        <v>500</v>
      </c>
      <c r="H13" s="5"/>
    </row>
    <row r="14" spans="1:8" x14ac:dyDescent="0.3">
      <c r="A14" s="6" t="s">
        <v>15</v>
      </c>
      <c r="B14" s="8">
        <v>500</v>
      </c>
      <c r="C14" s="5"/>
      <c r="D14" s="9">
        <v>400</v>
      </c>
      <c r="E14" s="5"/>
      <c r="F14" s="5"/>
      <c r="G14" s="9">
        <f t="shared" si="0"/>
        <v>100</v>
      </c>
      <c r="H14" s="5"/>
    </row>
    <row r="15" spans="1:8" x14ac:dyDescent="0.3">
      <c r="A15" s="6" t="s">
        <v>16</v>
      </c>
      <c r="B15" s="8">
        <v>750</v>
      </c>
      <c r="C15" s="5"/>
      <c r="D15" s="9">
        <v>188</v>
      </c>
      <c r="E15" s="5"/>
      <c r="F15" s="5"/>
      <c r="G15" s="9">
        <f t="shared" si="0"/>
        <v>562</v>
      </c>
      <c r="H15" s="5"/>
    </row>
    <row r="16" spans="1:8" x14ac:dyDescent="0.3">
      <c r="A16" s="6" t="s">
        <v>17</v>
      </c>
      <c r="B16" s="8">
        <v>7361</v>
      </c>
      <c r="C16" s="12">
        <v>25000</v>
      </c>
      <c r="D16" s="13">
        <v>3162</v>
      </c>
      <c r="E16" s="13"/>
      <c r="F16" s="14"/>
      <c r="G16" s="9">
        <f t="shared" si="0"/>
        <v>4199</v>
      </c>
      <c r="H16" s="16"/>
    </row>
    <row r="17" spans="1:8" x14ac:dyDescent="0.3">
      <c r="A17" s="10" t="s">
        <v>18</v>
      </c>
      <c r="B17" s="11">
        <v>8017</v>
      </c>
      <c r="C17" s="12">
        <v>3622</v>
      </c>
      <c r="D17" s="9">
        <v>74.790000000000006</v>
      </c>
      <c r="E17" s="9">
        <v>40</v>
      </c>
      <c r="F17" s="14"/>
      <c r="G17" s="9">
        <f t="shared" si="0"/>
        <v>7942.21</v>
      </c>
      <c r="H17" s="5"/>
    </row>
    <row r="18" spans="1:8" x14ac:dyDescent="0.3">
      <c r="A18" s="6" t="s">
        <v>19</v>
      </c>
      <c r="B18" s="11">
        <v>500</v>
      </c>
      <c r="C18" s="12"/>
      <c r="D18" s="9"/>
      <c r="E18" s="9"/>
      <c r="F18" s="14"/>
      <c r="G18" s="9">
        <f t="shared" si="0"/>
        <v>500</v>
      </c>
      <c r="H18" s="5"/>
    </row>
    <row r="19" spans="1:8" x14ac:dyDescent="0.3">
      <c r="A19" s="6" t="s">
        <v>20</v>
      </c>
      <c r="B19" s="8"/>
      <c r="C19" s="12">
        <v>2000</v>
      </c>
      <c r="D19" s="9"/>
      <c r="E19" s="5"/>
      <c r="F19" s="18"/>
      <c r="G19" s="9">
        <f t="shared" si="0"/>
        <v>0</v>
      </c>
      <c r="H19" s="5"/>
    </row>
    <row r="20" spans="1:8" x14ac:dyDescent="0.3">
      <c r="A20" s="6" t="s">
        <v>21</v>
      </c>
      <c r="B20" s="8"/>
      <c r="C20" s="17"/>
      <c r="D20" s="9"/>
      <c r="E20" s="5"/>
      <c r="F20" s="5"/>
      <c r="G20" s="9">
        <f t="shared" si="0"/>
        <v>0</v>
      </c>
      <c r="H20" s="5"/>
    </row>
    <row r="21" spans="1:8" x14ac:dyDescent="0.3">
      <c r="A21" s="6" t="s">
        <v>32</v>
      </c>
      <c r="B21" s="8"/>
      <c r="C21" s="19">
        <v>9400</v>
      </c>
      <c r="D21" s="9"/>
      <c r="E21" s="5"/>
      <c r="F21" s="14"/>
      <c r="G21" s="9">
        <f t="shared" si="0"/>
        <v>0</v>
      </c>
      <c r="H21" s="5"/>
    </row>
    <row r="22" spans="1:8" x14ac:dyDescent="0.3">
      <c r="A22" s="6"/>
      <c r="B22" s="29">
        <f>SUM(B4:B21)</f>
        <v>40960</v>
      </c>
      <c r="C22" s="29">
        <f>SUM(C6:C21)</f>
        <v>40022</v>
      </c>
      <c r="D22" s="30">
        <f>SUM(D4:D21)</f>
        <v>13041.220000000001</v>
      </c>
      <c r="E22" s="29">
        <f>SUM(E2:E21)</f>
        <v>109.12</v>
      </c>
      <c r="F22" s="29"/>
      <c r="G22" s="30">
        <f>SUM(G4:G21)</f>
        <v>27918.78</v>
      </c>
      <c r="H22" s="5"/>
    </row>
    <row r="23" spans="1:8" x14ac:dyDescent="0.3">
      <c r="A23" s="6"/>
      <c r="B23" s="5"/>
      <c r="C23" s="5"/>
      <c r="D23" s="5"/>
      <c r="E23" s="5"/>
      <c r="F23" s="5" t="s">
        <v>34</v>
      </c>
      <c r="G23" s="15">
        <v>556.75</v>
      </c>
      <c r="H23" s="5"/>
    </row>
    <row r="24" spans="1:8" x14ac:dyDescent="0.3">
      <c r="A24" s="6"/>
      <c r="B24" s="5"/>
      <c r="C24" s="5"/>
      <c r="D24" s="5"/>
      <c r="E24" s="5"/>
      <c r="F24" s="5" t="s">
        <v>27</v>
      </c>
      <c r="G24" s="15">
        <v>278.17</v>
      </c>
    </row>
    <row r="25" spans="1:8" x14ac:dyDescent="0.3">
      <c r="A25" s="6"/>
      <c r="B25" s="5"/>
      <c r="C25" s="5"/>
      <c r="D25" s="9"/>
      <c r="E25" s="5"/>
      <c r="F25" s="5"/>
      <c r="G25" s="15"/>
    </row>
    <row r="26" spans="1:8" x14ac:dyDescent="0.3">
      <c r="A26" s="6"/>
      <c r="B26" s="5"/>
      <c r="C26" s="5"/>
      <c r="D26" s="9"/>
      <c r="E26" s="5"/>
      <c r="F26" s="5" t="s">
        <v>24</v>
      </c>
      <c r="G26" s="31">
        <f>SUM(G21:G24)</f>
        <v>28753.699999999997</v>
      </c>
    </row>
    <row r="27" spans="1:8" x14ac:dyDescent="0.3">
      <c r="D27" s="28"/>
      <c r="F27" s="5"/>
      <c r="G27" s="5"/>
    </row>
    <row r="28" spans="1:8" x14ac:dyDescent="0.3">
      <c r="A28" s="34" t="s">
        <v>28</v>
      </c>
      <c r="B28" s="35"/>
      <c r="C28" s="35"/>
      <c r="D28" s="36"/>
      <c r="E28" s="20"/>
      <c r="F28" s="38" t="s">
        <v>35</v>
      </c>
      <c r="G28" s="39"/>
    </row>
    <row r="29" spans="1:8" x14ac:dyDescent="0.3">
      <c r="A29" s="18" t="s">
        <v>29</v>
      </c>
      <c r="B29" s="14">
        <v>40022</v>
      </c>
      <c r="C29" s="5"/>
      <c r="D29" s="25"/>
      <c r="E29" s="26"/>
      <c r="F29" s="5" t="s">
        <v>36</v>
      </c>
      <c r="G29" s="33">
        <v>64560.09</v>
      </c>
    </row>
    <row r="30" spans="1:8" x14ac:dyDescent="0.3">
      <c r="A30" s="18" t="s">
        <v>30</v>
      </c>
      <c r="B30" s="14">
        <v>40960</v>
      </c>
      <c r="C30" s="5"/>
      <c r="D30" s="22"/>
      <c r="E30" s="23"/>
      <c r="F30" s="5" t="s">
        <v>37</v>
      </c>
      <c r="G30" s="9">
        <v>4833.3</v>
      </c>
    </row>
    <row r="31" spans="1:8" x14ac:dyDescent="0.3">
      <c r="A31" s="18" t="s">
        <v>41</v>
      </c>
      <c r="B31" s="32">
        <v>556.75</v>
      </c>
      <c r="C31" s="5"/>
      <c r="D31" s="22"/>
      <c r="E31" s="23"/>
      <c r="F31" s="5"/>
      <c r="G31" s="9">
        <f>SUM(G29:G30)</f>
        <v>69393.39</v>
      </c>
    </row>
    <row r="32" spans="1:8" x14ac:dyDescent="0.3">
      <c r="A32" s="18" t="s">
        <v>31</v>
      </c>
      <c r="B32" s="32">
        <v>278.17</v>
      </c>
      <c r="C32" s="5"/>
      <c r="D32" s="22"/>
      <c r="E32" s="23"/>
      <c r="F32" s="5" t="s">
        <v>38</v>
      </c>
      <c r="G32" s="9">
        <v>618.46</v>
      </c>
    </row>
    <row r="33" spans="1:7" x14ac:dyDescent="0.3">
      <c r="A33" s="18"/>
      <c r="B33" s="21"/>
      <c r="C33" s="5"/>
      <c r="D33" s="22"/>
      <c r="E33" s="23"/>
      <c r="F33" s="5" t="s">
        <v>39</v>
      </c>
      <c r="G33" s="9">
        <f>SUM(G31-G32)</f>
        <v>68774.929999999993</v>
      </c>
    </row>
    <row r="34" spans="1:7" x14ac:dyDescent="0.3">
      <c r="A34" s="18" t="s">
        <v>22</v>
      </c>
      <c r="B34" s="32">
        <f>SUM(B29:B33)</f>
        <v>81816.92</v>
      </c>
      <c r="C34" s="21"/>
      <c r="D34" s="21"/>
      <c r="E34" s="24"/>
      <c r="F34" s="5"/>
      <c r="G34" s="18"/>
    </row>
  </sheetData>
  <mergeCells count="3">
    <mergeCell ref="A28:D28"/>
    <mergeCell ref="A1:G1"/>
    <mergeCell ref="F28:G28"/>
  </mergeCells>
  <pageMargins left="0.7" right="0.7" top="0.75" bottom="0.75" header="0.3" footer="0.3"/>
  <pageSetup paperSize="9" scale="9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Southern</dc:creator>
  <cp:lastModifiedBy>Christine Southern</cp:lastModifiedBy>
  <cp:lastPrinted>2025-08-04T09:25:13Z</cp:lastPrinted>
  <dcterms:created xsi:type="dcterms:W3CDTF">2024-06-08T09:27:13Z</dcterms:created>
  <dcterms:modified xsi:type="dcterms:W3CDTF">2025-08-26T13:50:11Z</dcterms:modified>
</cp:coreProperties>
</file>